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 отчет на сайт 1 полугод 2022 г" sheetId="4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6" i="4"/>
  <c r="B30" l="1"/>
  <c r="B26"/>
  <c r="B20"/>
  <c r="B16"/>
  <c r="B7"/>
  <c r="B14" l="1"/>
  <c r="B13" s="1"/>
</calcChain>
</file>

<file path=xl/sharedStrings.xml><?xml version="1.0" encoding="utf-8"?>
<sst xmlns="http://schemas.openxmlformats.org/spreadsheetml/2006/main" count="42" uniqueCount="42">
  <si>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</si>
  <si>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</si>
  <si>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</si>
  <si>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</si>
  <si>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</si>
  <si>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</si>
  <si>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>Материальные затраты, в т.: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</si>
  <si>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</si>
  <si>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</si>
  <si>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</si>
  <si>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</si>
  <si>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</si>
  <si>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</si>
  <si>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</si>
  <si>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</si>
  <si>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</si>
  <si>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</si>
  <si>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</si>
  <si>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Амортизация</t>
  </si>
  <si>
    <t>Прочие затраты всего</t>
  </si>
  <si>
    <t>Спецмолоко</t>
  </si>
  <si>
    <t>Смывающие</t>
  </si>
  <si>
    <t>Льготная дорога</t>
  </si>
  <si>
    <t>Спецодежда</t>
  </si>
  <si>
    <t>Прочие услуги</t>
  </si>
  <si>
    <t>Медицинский осмотр</t>
  </si>
  <si>
    <t xml:space="preserve">Транспортные расходы  </t>
  </si>
  <si>
    <t xml:space="preserve"> </t>
  </si>
  <si>
    <t>Прочие работы и услуги</t>
  </si>
  <si>
    <t>Закупка угля</t>
  </si>
  <si>
    <t xml:space="preserve">Общехозяйственные расходы </t>
  </si>
  <si>
    <t xml:space="preserve">Банные услуги </t>
  </si>
  <si>
    <t>Амортизация безвозмездно полученная по баням</t>
  </si>
  <si>
    <t>Амортизация безвозмездно полученная по АУП</t>
  </si>
  <si>
    <t xml:space="preserve">Налог УСН </t>
  </si>
  <si>
    <t xml:space="preserve">Расходы на услуги банка </t>
  </si>
  <si>
    <t>Финансовый результат</t>
  </si>
  <si>
    <t>Услуги ТКО</t>
  </si>
  <si>
    <t>Доставка угля</t>
  </si>
  <si>
    <t>Получено из лимитов 2022 года в счет 2021 года</t>
  </si>
  <si>
    <t>Электроэнергия</t>
  </si>
  <si>
    <t>За I полугодие 2022 года.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</si>
</sst>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rgb="FFFFDE59"/>
        <bgColor rgb="FFFFCC00"/>
      </patternFill>
    </fill>
    <fill>
      <patternFill patternType="solid">
        <fgColor theme="9" tint="0.59999389629810485"/>
        <bgColor rgb="FFFDEADA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3" fillId="0" borderId="1" xfId="0" applyFont="1" applyBorder="1"/>
    <xf numFmtId="0" fontId="6" fillId="2" borderId="1" xfId="1" applyFont="1" applyFill="1" applyBorder="1"/>
    <xf numFmtId="0" fontId="3" fillId="2" borderId="2" xfId="0" applyFont="1" applyFill="1" applyBorder="1"/>
    <xf numFmtId="0" fontId="7" fillId="3" borderId="1" xfId="1" applyFont="1" applyFill="1" applyBorder="1"/>
    <xf numFmtId="2" fontId="6" fillId="3" borderId="1" xfId="1" applyNumberFormat="1" applyFont="1" applyFill="1" applyBorder="1"/>
    <xf numFmtId="0" fontId="6" fillId="4" borderId="1" xfId="1" applyFont="1" applyFill="1" applyBorder="1"/>
    <xf numFmtId="2" fontId="6" fillId="4" borderId="1" xfId="1" applyNumberFormat="1" applyFont="1" applyFill="1" applyBorder="1"/>
    <xf numFmtId="0" fontId="8" fillId="5" borderId="1" xfId="1" applyFont="1" applyFill="1" applyBorder="1"/>
    <xf numFmtId="2" fontId="8" fillId="5" borderId="1" xfId="1" applyNumberFormat="1" applyFont="1" applyFill="1" applyBorder="1"/>
    <xf numFmtId="0" fontId="7" fillId="0" borderId="1" xfId="1" applyFont="1" applyBorder="1"/>
    <xf numFmtId="2" fontId="7" fillId="0" borderId="1" xfId="1" applyNumberFormat="1" applyFont="1" applyBorder="1"/>
    <xf numFmtId="0" fontId="7" fillId="0" borderId="1" xfId="1" applyFont="1" applyBorder="1" applyAlignment="1">
      <alignment horizontal="left"/>
    </xf>
    <xf numFmtId="2" fontId="7" fillId="0" borderId="1" xfId="1" applyNumberFormat="1" applyFont="1" applyBorder="1" applyAlignment="1">
      <alignment horizontal="right"/>
    </xf>
    <xf numFmtId="2" fontId="9" fillId="5" borderId="1" xfId="1" applyNumberFormat="1" applyFont="1" applyFill="1" applyBorder="1" applyAlignment="1">
      <alignment horizontal="right"/>
    </xf>
    <xf numFmtId="0" fontId="8" fillId="0" borderId="1" xfId="1" applyFont="1" applyBorder="1"/>
    <xf numFmtId="0" fontId="6" fillId="6" borderId="1" xfId="0" applyFont="1" applyFill="1" applyBorder="1" applyAlignment="1">
      <alignment wrapText="1"/>
    </xf>
    <xf numFmtId="2" fontId="6" fillId="6" borderId="1" xfId="0" applyNumberFormat="1" applyFont="1" applyFill="1" applyBorder="1"/>
    <xf numFmtId="0" fontId="10" fillId="2" borderId="1" xfId="0" applyFont="1" applyFill="1" applyBorder="1"/>
    <xf numFmtId="2" fontId="11" fillId="2" borderId="1" xfId="0" applyNumberFormat="1" applyFont="1" applyFill="1" applyBorder="1"/>
    <xf numFmtId="2" fontId="0" fillId="0" borderId="0" xfId="0" applyNumberFormat="1"/>
    <xf numFmtId="0" fontId="6" fillId="7" borderId="1" xfId="1" applyFont="1" applyFill="1" applyBorder="1"/>
    <xf numFmtId="2" fontId="6" fillId="7" borderId="1" xfId="1" applyNumberFormat="1" applyFont="1" applyFill="1" applyBorder="1"/>
    <xf numFmtId="2" fontId="3" fillId="0" borderId="1" xfId="0" applyNumberFormat="1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E5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1"/>
  <sheetViews>
    <sheetView tabSelected="1" zoomScale="130" zoomScaleNormal="130" workbookViewId="0">
      <selection activeCell="B44" sqref="B44"/>
    </sheetView>
  </sheetViews>
  <sheetFormatPr defaultColWidth="8.7109375" defaultRowHeight="15"/>
  <cols>
    <col min="1" max="1" width="47.28515625" customWidth="1"/>
    <col min="2" max="2" width="30" customWidth="1"/>
    <col min="3" max="3" width="18.42578125" customWidth="1"/>
    <col min="4" max="4" width="11.5703125" customWidth="1"/>
    <col min="5" max="5" width="12.7109375" customWidth="1"/>
  </cols>
  <sheetData>
    <row r="2" spans="1:4" ht="84.75" customHeight="1">
      <c r="A2" s="26" t="s">
        <v>0</v>
      </c>
      <c r="B2" s="26"/>
    </row>
    <row r="3" spans="1:4" ht="20.25">
      <c r="A3" s="27"/>
      <c r="B3" s="27"/>
    </row>
    <row r="4" spans="1:4">
      <c r="A4" s="1"/>
      <c r="B4" s="1"/>
    </row>
    <row r="6" spans="1:4" ht="20.25">
      <c r="A6" s="28" t="s">
        <v>41</v>
      </c>
      <c r="B6" s="28"/>
    </row>
    <row r="7" spans="1:4">
      <c r="A7" s="2" t="s">
        <v>1</v>
      </c>
      <c r="B7" s="2">
        <f>B8+B9</f>
        <v>5969475.4199999999</v>
      </c>
    </row>
    <row r="8" spans="1:4">
      <c r="A8" s="3" t="s">
        <v>2</v>
      </c>
      <c r="B8" s="3">
        <v>5852715.4199999999</v>
      </c>
    </row>
    <row r="9" spans="1:4">
      <c r="A9" s="3" t="s">
        <v>3</v>
      </c>
      <c r="B9" s="25">
        <v>116760</v>
      </c>
    </row>
    <row r="12" spans="1:4">
      <c r="A12" s="4" t="s">
        <v>4</v>
      </c>
      <c r="B12" s="5" t="s">
        <v>5</v>
      </c>
      <c r="D12" s="22"/>
    </row>
    <row r="13" spans="1:4">
      <c r="A13" s="6" t="s">
        <v>31</v>
      </c>
      <c r="B13" s="7">
        <f>B14+B26+B29+B30+B40</f>
        <v>6926797.4600000009</v>
      </c>
      <c r="D13" s="22"/>
    </row>
    <row r="14" spans="1:4">
      <c r="A14" s="8" t="s">
        <v>6</v>
      </c>
      <c r="B14" s="9">
        <f>B15+B16+B20+B24+B25</f>
        <v>330466.33999999997</v>
      </c>
      <c r="D14" s="22"/>
    </row>
    <row r="15" spans="1:4">
      <c r="A15" s="10" t="s">
        <v>40</v>
      </c>
      <c r="B15" s="11">
        <v>96118.68</v>
      </c>
      <c r="C15" s="22"/>
    </row>
    <row r="16" spans="1:4">
      <c r="A16" s="10" t="s">
        <v>7</v>
      </c>
      <c r="B16" s="11">
        <f>B17+B18+B19</f>
        <v>38374.120000000003</v>
      </c>
      <c r="C16" s="22"/>
    </row>
    <row r="17" spans="1:4">
      <c r="A17" s="12" t="s">
        <v>8</v>
      </c>
      <c r="B17" s="13">
        <v>38374.120000000003</v>
      </c>
    </row>
    <row r="18" spans="1:4">
      <c r="A18" s="12" t="s">
        <v>9</v>
      </c>
      <c r="B18" s="13"/>
      <c r="C18" s="22"/>
    </row>
    <row r="19" spans="1:4">
      <c r="A19" s="12" t="s">
        <v>10</v>
      </c>
      <c r="B19" s="13"/>
    </row>
    <row r="20" spans="1:4">
      <c r="A20" s="10" t="s">
        <v>11</v>
      </c>
      <c r="B20" s="11">
        <f>B21+B22+B23</f>
        <v>195973.54</v>
      </c>
      <c r="C20" s="22"/>
    </row>
    <row r="21" spans="1:4">
      <c r="A21" s="14" t="s">
        <v>12</v>
      </c>
      <c r="B21" s="15">
        <v>195973.54</v>
      </c>
    </row>
    <row r="22" spans="1:4" hidden="1">
      <c r="A22" s="12" t="s">
        <v>29</v>
      </c>
      <c r="B22" s="15"/>
    </row>
    <row r="23" spans="1:4">
      <c r="A23" s="12" t="s">
        <v>38</v>
      </c>
      <c r="B23" s="15"/>
    </row>
    <row r="24" spans="1:4">
      <c r="A24" s="10" t="s">
        <v>13</v>
      </c>
      <c r="B24" s="16">
        <v>0</v>
      </c>
    </row>
    <row r="25" spans="1:4">
      <c r="A25" s="10" t="s">
        <v>14</v>
      </c>
      <c r="B25" s="11">
        <v>0</v>
      </c>
      <c r="D25" s="22"/>
    </row>
    <row r="26" spans="1:4">
      <c r="A26" s="8" t="s">
        <v>15</v>
      </c>
      <c r="B26" s="8">
        <f>B27+B28</f>
        <v>5008643.24</v>
      </c>
    </row>
    <row r="27" spans="1:4">
      <c r="A27" s="17" t="s">
        <v>16</v>
      </c>
      <c r="B27" s="12">
        <v>3766979.51</v>
      </c>
    </row>
    <row r="28" spans="1:4">
      <c r="A28" s="17" t="s">
        <v>17</v>
      </c>
      <c r="B28" s="12">
        <v>1241663.73</v>
      </c>
    </row>
    <row r="29" spans="1:4">
      <c r="A29" s="8" t="s">
        <v>18</v>
      </c>
      <c r="B29" s="9">
        <v>259549.98</v>
      </c>
      <c r="C29" s="22"/>
    </row>
    <row r="30" spans="1:4">
      <c r="A30" s="8" t="s">
        <v>19</v>
      </c>
      <c r="B30" s="9">
        <f>B31+B32+B33+B34+B35+B36+B37+B38+B39</f>
        <v>156283.88</v>
      </c>
    </row>
    <row r="31" spans="1:4">
      <c r="A31" s="12" t="s">
        <v>20</v>
      </c>
      <c r="B31" s="13">
        <v>42213</v>
      </c>
    </row>
    <row r="32" spans="1:4">
      <c r="A32" s="12" t="s">
        <v>21</v>
      </c>
      <c r="B32" s="13">
        <v>6439</v>
      </c>
    </row>
    <row r="33" spans="1:4">
      <c r="A33" s="12" t="s">
        <v>22</v>
      </c>
      <c r="B33" s="13">
        <v>0</v>
      </c>
    </row>
    <row r="34" spans="1:4">
      <c r="A34" s="12" t="s">
        <v>23</v>
      </c>
      <c r="B34" s="13">
        <v>0</v>
      </c>
    </row>
    <row r="35" spans="1:4" hidden="1">
      <c r="A35" s="12" t="s">
        <v>24</v>
      </c>
      <c r="B35" s="13"/>
    </row>
    <row r="36" spans="1:4">
      <c r="A36" s="12" t="s">
        <v>25</v>
      </c>
      <c r="B36" s="13">
        <v>41610</v>
      </c>
    </row>
    <row r="37" spans="1:4" hidden="1">
      <c r="A37" s="12" t="s">
        <v>26</v>
      </c>
      <c r="B37" s="13"/>
    </row>
    <row r="38" spans="1:4">
      <c r="A38" s="12" t="s">
        <v>28</v>
      </c>
      <c r="B38" s="13">
        <v>66021.88</v>
      </c>
      <c r="D38" s="22"/>
    </row>
    <row r="39" spans="1:4">
      <c r="A39" s="12" t="s">
        <v>37</v>
      </c>
      <c r="B39" s="13">
        <v>0</v>
      </c>
      <c r="D39" s="22"/>
    </row>
    <row r="40" spans="1:4">
      <c r="A40" s="8" t="s">
        <v>30</v>
      </c>
      <c r="B40" s="9">
        <v>1171854.02</v>
      </c>
    </row>
    <row r="41" spans="1:4">
      <c r="A41" s="23" t="s">
        <v>39</v>
      </c>
      <c r="B41" s="24">
        <v>187800.72</v>
      </c>
    </row>
    <row r="42" spans="1:4">
      <c r="A42" s="18" t="s">
        <v>34</v>
      </c>
      <c r="B42" s="19">
        <v>0</v>
      </c>
    </row>
    <row r="43" spans="1:4">
      <c r="A43" s="18" t="s">
        <v>35</v>
      </c>
      <c r="B43" s="19">
        <v>25949.48</v>
      </c>
    </row>
    <row r="44" spans="1:4">
      <c r="A44" s="18" t="s">
        <v>32</v>
      </c>
      <c r="B44" s="19">
        <v>259549.98</v>
      </c>
    </row>
    <row r="45" spans="1:4">
      <c r="A45" s="18" t="s">
        <v>33</v>
      </c>
      <c r="B45" s="19">
        <v>18136.53</v>
      </c>
    </row>
    <row r="46" spans="1:4" ht="18.75">
      <c r="A46" s="20" t="s">
        <v>36</v>
      </c>
      <c r="B46" s="21">
        <f>B7-B13-B41-B42-B43+B44+B45</f>
        <v>-893385.73000000091</v>
      </c>
    </row>
    <row r="49" spans="1:2">
      <c r="A49" t="s">
        <v>27</v>
      </c>
      <c r="B49" s="22"/>
    </row>
    <row r="51" spans="1:2">
      <c r="B51" s="22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отчет на сайт 1 полугод 2022 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</cp:revision>
  <cp:lastPrinted>2022-07-14T08:54:04Z</cp:lastPrinted>
  <dcterms:created xsi:type="dcterms:W3CDTF">2006-09-28T05:33:49Z</dcterms:created>
  <dcterms:modified xsi:type="dcterms:W3CDTF">2022-07-19T07:28:42Z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