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 отчет на сайт 1 полугод 2023 г" sheetId="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0" i="9" l="1"/>
  <c r="B42" i="9"/>
  <c r="B30" i="9" l="1"/>
  <c r="B26" i="9"/>
  <c r="B20" i="9"/>
  <c r="B16" i="9"/>
  <c r="B14" i="9" s="1"/>
  <c r="B7" i="9"/>
  <c r="B13" i="9" l="1"/>
  <c r="B46" i="9" s="1"/>
</calcChain>
</file>

<file path=xl/sharedStrings.xml><?xml version="1.0" encoding="utf-8"?>
<sst xmlns="http://schemas.openxmlformats.org/spreadsheetml/2006/main" count="43" uniqueCount="42">
  <si>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</si>
  <si>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</si>
  <si>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</si>
  <si>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</si>
  <si>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</si>
  <si>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</si>
  <si>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</si>
  <si>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</si>
  <si>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</si>
  <si>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</si>
  <si>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</si>
  <si>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</si>
  <si>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</si>
  <si>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</si>
  <si>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</si>
  <si>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</si>
  <si>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</si>
  <si>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</si>
  <si>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</si>
  <si>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</si>
  <si>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</si>
  <si>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</si>
  <si>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</si>
  <si>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</si>
  <si>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Медицинский осмотр</t>
  </si>
  <si>
    <t xml:space="preserve">Транспортные расходы  </t>
  </si>
  <si>
    <t xml:space="preserve"> 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</si>
  <si>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</si>
  <si>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</si>
  <si>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</si>
  <si>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</si>
  <si>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</si>
  <si>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</si>
  <si>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</si>
  <si>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</si>
  <si>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</si>
  <si>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Доставка угля</t>
  </si>
  <si>
    <t>Электроэнергия</t>
  </si>
  <si>
    <t>Пожарное обеспечение</t>
  </si>
  <si>
    <t>Получено из лимитов 2023 года в счет 2022 года</t>
  </si>
  <si>
    <t>За 1полугодие  2023 год.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</si>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</sst>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tabSelected="1" topLeftCell="A13" zoomScale="130" zoomScaleNormal="130" workbookViewId="0">
      <selection activeCell="B50" sqref="B50"/>
    </sheetView>
  </sheetViews>
  <sheetFormatPr defaultColWidth="8.7109375" defaultRowHeight="15" x14ac:dyDescent="0.25"/>
  <cols>
    <col min="1" max="1" width="47.28515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57.6" customHeight="1" x14ac:dyDescent="0.3">
      <c r="A2" s="26" t="s">
        <v>0</v>
      </c>
      <c r="B2" s="26"/>
    </row>
    <row r="3" spans="1:4" ht="20.25" x14ac:dyDescent="0.3">
      <c r="A3" s="27"/>
      <c r="B3" s="27"/>
    </row>
    <row r="4" spans="1:4" x14ac:dyDescent="0.25">
      <c r="A4" s="1"/>
      <c r="B4" s="1"/>
    </row>
    <row r="6" spans="1:4" ht="20.25" x14ac:dyDescent="0.3">
      <c r="A6" s="28" t="s">
        <v>40</v>
      </c>
      <c r="B6" s="28"/>
    </row>
    <row r="7" spans="1:4" x14ac:dyDescent="0.25">
      <c r="A7" s="2" t="s">
        <v>1</v>
      </c>
      <c r="B7" s="2">
        <f>B8+B9</f>
        <v>6716758.1799999997</v>
      </c>
    </row>
    <row r="8" spans="1:4" x14ac:dyDescent="0.25">
      <c r="A8" s="3" t="s">
        <v>2</v>
      </c>
      <c r="B8" s="3">
        <v>6604678.1799999997</v>
      </c>
    </row>
    <row r="9" spans="1:4" x14ac:dyDescent="0.25">
      <c r="A9" s="3" t="s">
        <v>3</v>
      </c>
      <c r="B9" s="25">
        <v>112080</v>
      </c>
    </row>
    <row r="12" spans="1:4" x14ac:dyDescent="0.25">
      <c r="A12" s="4" t="s">
        <v>4</v>
      </c>
      <c r="B12" s="5" t="s">
        <v>5</v>
      </c>
      <c r="D12" s="22"/>
    </row>
    <row r="13" spans="1:4" x14ac:dyDescent="0.25">
      <c r="A13" s="6" t="s">
        <v>29</v>
      </c>
      <c r="B13" s="7">
        <f>B14+B26+B29+B30+B40</f>
        <v>7955411.3900000006</v>
      </c>
      <c r="D13" s="22"/>
    </row>
    <row r="14" spans="1:4" x14ac:dyDescent="0.25">
      <c r="A14" s="8" t="s">
        <v>6</v>
      </c>
      <c r="B14" s="9">
        <f>B15+B16+B20+B24+B25</f>
        <v>395164.08</v>
      </c>
      <c r="D14" s="22"/>
    </row>
    <row r="15" spans="1:4" x14ac:dyDescent="0.25">
      <c r="A15" s="10" t="s">
        <v>37</v>
      </c>
      <c r="B15" s="11">
        <v>122406.12</v>
      </c>
      <c r="C15" s="22"/>
    </row>
    <row r="16" spans="1:4" x14ac:dyDescent="0.25">
      <c r="A16" s="10" t="s">
        <v>7</v>
      </c>
      <c r="B16" s="11">
        <f>B17+B18+B19</f>
        <v>34357.78</v>
      </c>
      <c r="C16" s="22"/>
    </row>
    <row r="17" spans="1:4" x14ac:dyDescent="0.25">
      <c r="A17" s="12" t="s">
        <v>8</v>
      </c>
      <c r="B17" s="13">
        <v>34357.78</v>
      </c>
    </row>
    <row r="18" spans="1:4" x14ac:dyDescent="0.25">
      <c r="A18" s="12" t="s">
        <v>9</v>
      </c>
      <c r="B18" s="13">
        <v>0</v>
      </c>
      <c r="C18" s="22"/>
    </row>
    <row r="19" spans="1:4" x14ac:dyDescent="0.25">
      <c r="A19" s="12" t="s">
        <v>10</v>
      </c>
      <c r="B19" s="13">
        <v>0</v>
      </c>
    </row>
    <row r="20" spans="1:4" x14ac:dyDescent="0.25">
      <c r="A20" s="10" t="s">
        <v>11</v>
      </c>
      <c r="B20" s="11">
        <f>B21+B22+B23</f>
        <v>203695.78</v>
      </c>
      <c r="C20" s="22"/>
    </row>
    <row r="21" spans="1:4" x14ac:dyDescent="0.25">
      <c r="A21" s="14" t="s">
        <v>12</v>
      </c>
      <c r="B21" s="15">
        <v>190586.96</v>
      </c>
    </row>
    <row r="22" spans="1:4" hidden="1" x14ac:dyDescent="0.25">
      <c r="A22" s="12" t="s">
        <v>27</v>
      </c>
      <c r="B22" s="15"/>
    </row>
    <row r="23" spans="1:4" x14ac:dyDescent="0.25">
      <c r="A23" s="12" t="s">
        <v>36</v>
      </c>
      <c r="B23" s="15">
        <v>13108.82</v>
      </c>
    </row>
    <row r="24" spans="1:4" x14ac:dyDescent="0.25">
      <c r="A24" s="10" t="s">
        <v>13</v>
      </c>
      <c r="B24" s="16">
        <v>0</v>
      </c>
    </row>
    <row r="25" spans="1:4" x14ac:dyDescent="0.25">
      <c r="A25" s="10" t="s">
        <v>14</v>
      </c>
      <c r="B25" s="11">
        <v>34704.400000000001</v>
      </c>
      <c r="D25" s="22"/>
    </row>
    <row r="26" spans="1:4" x14ac:dyDescent="0.25">
      <c r="A26" s="8" t="s">
        <v>15</v>
      </c>
      <c r="B26" s="8">
        <f>B27+B28</f>
        <v>5606164.9100000001</v>
      </c>
    </row>
    <row r="27" spans="1:4" x14ac:dyDescent="0.25">
      <c r="A27" s="17" t="s">
        <v>16</v>
      </c>
      <c r="B27" s="12">
        <v>4211885.91</v>
      </c>
    </row>
    <row r="28" spans="1:4" x14ac:dyDescent="0.25">
      <c r="A28" s="17" t="s">
        <v>17</v>
      </c>
      <c r="B28" s="12">
        <v>1394279</v>
      </c>
    </row>
    <row r="29" spans="1:4" x14ac:dyDescent="0.25">
      <c r="A29" s="8" t="s">
        <v>18</v>
      </c>
      <c r="B29" s="9">
        <v>259549.98</v>
      </c>
      <c r="C29" s="22"/>
    </row>
    <row r="30" spans="1:4" x14ac:dyDescent="0.25">
      <c r="A30" s="8" t="s">
        <v>19</v>
      </c>
      <c r="B30" s="9">
        <f>B31+B32+B33+B34+B35+B36+B37+B38+B39</f>
        <v>105937.61</v>
      </c>
    </row>
    <row r="31" spans="1:4" x14ac:dyDescent="0.25">
      <c r="A31" s="12" t="s">
        <v>20</v>
      </c>
      <c r="B31" s="13">
        <v>42108</v>
      </c>
    </row>
    <row r="32" spans="1:4" x14ac:dyDescent="0.25">
      <c r="A32" s="12" t="s">
        <v>21</v>
      </c>
      <c r="B32" s="13">
        <v>7216</v>
      </c>
    </row>
    <row r="33" spans="1:4" x14ac:dyDescent="0.25">
      <c r="A33" s="12" t="s">
        <v>22</v>
      </c>
      <c r="B33" s="13">
        <v>0</v>
      </c>
    </row>
    <row r="34" spans="1:4" x14ac:dyDescent="0.25">
      <c r="A34" s="12" t="s">
        <v>23</v>
      </c>
      <c r="B34" s="13">
        <v>0</v>
      </c>
    </row>
    <row r="35" spans="1:4" ht="16.5" customHeight="1" x14ac:dyDescent="0.25">
      <c r="A35" s="12" t="s">
        <v>38</v>
      </c>
      <c r="B35" s="13">
        <v>16000</v>
      </c>
    </row>
    <row r="36" spans="1:4" x14ac:dyDescent="0.25">
      <c r="A36" s="12" t="s">
        <v>24</v>
      </c>
      <c r="B36" s="13">
        <v>39780</v>
      </c>
    </row>
    <row r="37" spans="1:4" hidden="1" x14ac:dyDescent="0.25">
      <c r="A37" s="12" t="s">
        <v>25</v>
      </c>
      <c r="B37" s="13"/>
    </row>
    <row r="38" spans="1:4" x14ac:dyDescent="0.25">
      <c r="A38" s="12" t="s">
        <v>41</v>
      </c>
      <c r="B38" s="13">
        <v>833.61</v>
      </c>
      <c r="C38" t="s">
        <v>26</v>
      </c>
      <c r="D38" s="22"/>
    </row>
    <row r="39" spans="1:4" x14ac:dyDescent="0.25">
      <c r="A39" s="12" t="s">
        <v>35</v>
      </c>
      <c r="B39" s="13">
        <v>0</v>
      </c>
      <c r="D39" s="22"/>
    </row>
    <row r="40" spans="1:4" x14ac:dyDescent="0.25">
      <c r="A40" s="8" t="s">
        <v>28</v>
      </c>
      <c r="B40" s="9">
        <f>1588594.81</f>
        <v>1588594.81</v>
      </c>
    </row>
    <row r="41" spans="1:4" x14ac:dyDescent="0.25">
      <c r="A41" s="23" t="s">
        <v>39</v>
      </c>
      <c r="B41" s="24">
        <v>59825.97</v>
      </c>
    </row>
    <row r="42" spans="1:4" x14ac:dyDescent="0.25">
      <c r="A42" s="18" t="s">
        <v>32</v>
      </c>
      <c r="B42" s="19">
        <f>19160.53</f>
        <v>19160.53</v>
      </c>
    </row>
    <row r="43" spans="1:4" x14ac:dyDescent="0.25">
      <c r="A43" s="18" t="s">
        <v>33</v>
      </c>
      <c r="B43" s="19">
        <v>11815.23</v>
      </c>
    </row>
    <row r="44" spans="1:4" x14ac:dyDescent="0.25">
      <c r="A44" s="18" t="s">
        <v>30</v>
      </c>
      <c r="B44" s="19">
        <v>259549.98</v>
      </c>
    </row>
    <row r="45" spans="1:4" x14ac:dyDescent="0.25">
      <c r="A45" s="18" t="s">
        <v>31</v>
      </c>
      <c r="B45" s="19">
        <v>0</v>
      </c>
    </row>
    <row r="46" spans="1:4" ht="18.75" x14ac:dyDescent="0.3">
      <c r="A46" s="20" t="s">
        <v>34</v>
      </c>
      <c r="B46" s="21">
        <f>B7-B13-B41-B42-B43+B44+B45</f>
        <v>-1069904.9600000009</v>
      </c>
    </row>
    <row r="49" spans="1:2" x14ac:dyDescent="0.25">
      <c r="A49" t="s">
        <v>26</v>
      </c>
      <c r="B49" s="22"/>
    </row>
    <row r="51" spans="1:2" x14ac:dyDescent="0.25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отчет на сайт 1 полугод 2023 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2023-07-10T06:35:37Z</cp:lastPrinted>
  <dcterms:created xsi:type="dcterms:W3CDTF">2006-09-28T05:33:49Z</dcterms:created>
  <dcterms:modified xsi:type="dcterms:W3CDTF">2023-07-19T09:12:21Z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